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2021\125_Náhrada přejezdu P6496 v km 231,244 trati Polom - Suchdol nad Odrou_DUR\R_Náklady stavby\G.1.2_Náklady PS, SO\Soupisy prací\D.2.2 Pozemní stavební obj\"/>
    </mc:Choice>
  </mc:AlternateContent>
  <xr:revisionPtr revIDLastSave="0" documentId="13_ncr:1_{6B124278-C4D3-494D-BC42-F21D934A221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." sheetId="1" state="hidden" r:id="rId1"/>
    <sheet name="SO-xx-xx-xx" sheetId="2" r:id="rId2"/>
  </sheets>
  <definedNames>
    <definedName name="_xlnm.Print_Area" localSheetId="0">'.'!$A$1:$H$25</definedName>
    <definedName name="_xlnm.Print_Area" localSheetId="1">'SO-xx-xx-xx'!$A$1:$H$38</definedName>
  </definedNames>
  <calcPr calcId="181029"/>
</workbook>
</file>

<file path=xl/calcChain.xml><?xml version="1.0" encoding="utf-8"?>
<calcChain xmlns="http://schemas.openxmlformats.org/spreadsheetml/2006/main">
  <c r="F13" i="2" l="1"/>
  <c r="H13" i="2" l="1"/>
  <c r="F14" i="2"/>
  <c r="F17" i="2"/>
  <c r="F15" i="2"/>
  <c r="H15" i="2" s="1"/>
  <c r="F16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6" i="2"/>
  <c r="H18" i="2"/>
  <c r="H14" i="2"/>
  <c r="H17" i="2"/>
  <c r="G2" i="2" l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1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1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C5" authorId="0" shapeId="0" xr:uid="{00000000-0006-0000-0100-000003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<sst xmlns="http://schemas.openxmlformats.org/spreadsheetml/2006/main" count="76" uniqueCount="50">
  <si>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</si>
  <si>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</si>
  <si>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</si>
  <si>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</si>
  <si>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</si>
  <si>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</si>
  <si>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</si>
  <si>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</si>
  <si>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</si>
  <si>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</si>
  <si>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SO XX-XX-XX</t>
  </si>
  <si>
    <t>Název SO/PS</t>
  </si>
  <si>
    <t>Stupeň dokumentace:</t>
  </si>
  <si>
    <t>Stádium 2</t>
  </si>
  <si>
    <t>Zpracovatel:</t>
  </si>
  <si>
    <t>Obchodní název firmy/společnosti, v případě fyzické osoby podnikající  IČO</t>
  </si>
  <si>
    <t>Titul Jméno Příjmení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</si>
  <si>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</si>
  <si>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</si>
  <si>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</si>
  <si>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</si>
  <si>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</si>
  <si>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</si>
  <si>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</si>
  <si>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</si>
  <si>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</si>
  <si>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Modernizace železničního uzlu Ostrava</t>
  </si>
  <si>
    <t xml:space="preserve">  Dokumentace pro územní řízení - DUR</t>
  </si>
  <si>
    <t>36264</t>
  </si>
  <si>
    <t>ZSDUR</t>
  </si>
  <si>
    <t>SLOUPKY BETONOVÉ PREFABRIKOVANÉ</t>
  </si>
  <si>
    <t>KUS</t>
  </si>
  <si>
    <t>20261</t>
  </si>
  <si>
    <t>ZÁKLADY Z BETONU</t>
  </si>
  <si>
    <t>M3</t>
  </si>
  <si>
    <t>90262</t>
  </si>
  <si>
    <t>OPLOCENÍ Z RÁMEČKOVÉHO PLETIVA</t>
  </si>
  <si>
    <t>M2</t>
  </si>
  <si>
    <t>Náhrada přejezdu P6496 v km 231,244 trati Polom – Suchdol nad Odrou</t>
  </si>
  <si>
    <t>SO 11-79-01</t>
  </si>
  <si>
    <t>Úprava oplocení TM</t>
  </si>
  <si>
    <t>EXprojekt s.r.o.</t>
  </si>
  <si>
    <t>Ing. Petr Libosvár</t>
  </si>
  <si>
    <t>S 621 900 218</t>
  </si>
  <si>
    <t>13012</t>
  </si>
  <si>
    <t>HLOUBENÍ JAM, TŘ. ZEMINY III</t>
  </si>
  <si>
    <t>R015112</t>
  </si>
  <si>
    <t>R-položka</t>
  </si>
  <si>
    <t>POPLATKY ZA LIKVIDACI ODPADŮ NEKONTAMINOVANÝCH VČETNĚ DOPRAVY NA SKLÁDKU A VEŠKERÉ MANIPULACE- 17 05 04 VYTĚŽENÉ ZEMINY A HORNINY - II. TŘÍDA TĚŽITELNOSTI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</si>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</sst>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116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49" fontId="9" fillId="0" borderId="16" xfId="1" applyNumberFormat="1" applyBorder="1" applyAlignment="1" applyProtection="1">
      <alignment horizontal="left" vertical="center" wrapText="1"/>
      <protection locked="0"/>
    </xf>
    <xf numFmtId="49" fontId="6" fillId="0" borderId="16" xfId="0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>
      <alignment horizontal="right" vertical="center"/>
    </xf>
    <xf numFmtId="0" fontId="25" fillId="0" borderId="27" xfId="0" applyFont="1" applyBorder="1" applyAlignment="1" applyProtection="1">
      <alignment vertical="top"/>
      <protection hidden="1"/>
    </xf>
    <xf numFmtId="49" fontId="10" fillId="2" borderId="6" xfId="0" applyNumberFormat="1" applyFont="1" applyFill="1" applyBorder="1" applyAlignment="1" applyProtection="1">
      <alignment vertical="center"/>
      <protection locked="0"/>
    </xf>
    <xf numFmtId="49" fontId="30" fillId="0" borderId="6" xfId="0" applyNumberFormat="1" applyFont="1" applyBorder="1" applyAlignment="1" applyProtection="1">
      <alignment vertical="center"/>
      <protection locked="0"/>
    </xf>
    <xf numFmtId="49" fontId="10" fillId="2" borderId="2" xfId="0" applyNumberFormat="1" applyFont="1" applyFill="1" applyBorder="1" applyAlignment="1" applyProtection="1">
      <alignment vertical="center" wrapText="1"/>
      <protection locked="0"/>
    </xf>
    <xf numFmtId="0" fontId="10" fillId="0" borderId="2" xfId="0" applyFont="1" applyBorder="1" applyAlignment="1" applyProtection="1">
      <alignment horizontal="left" vertical="center"/>
      <protection hidden="1"/>
    </xf>
    <xf numFmtId="4" fontId="31" fillId="0" borderId="16" xfId="1" applyNumberFormat="1" applyFont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0" fontId="11" fillId="0" borderId="26" xfId="0" applyFont="1" applyBorder="1" applyAlignment="1" applyProtection="1">
      <alignment horizontal="left" vertical="center"/>
      <protection hidden="1"/>
    </xf>
    <xf numFmtId="0" fontId="11" fillId="0" borderId="6" xfId="0" applyFont="1" applyBorder="1" applyAlignment="1" applyProtection="1">
      <alignment horizontal="left" vertical="center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11" fillId="0" borderId="28" xfId="0" applyFont="1" applyBorder="1" applyAlignment="1" applyProtection="1">
      <alignment horizontal="left" vertical="center"/>
      <protection hidden="1"/>
    </xf>
    <xf numFmtId="0" fontId="11" fillId="0" borderId="17" xfId="0" applyFont="1" applyBorder="1" applyAlignment="1" applyProtection="1">
      <alignment horizontal="left" vertical="center"/>
      <protection hidden="1"/>
    </xf>
    <xf numFmtId="0" fontId="11" fillId="0" borderId="29" xfId="0" applyFont="1" applyBorder="1" applyAlignment="1" applyProtection="1">
      <alignment horizontal="left" vertical="center"/>
      <protection hidden="1"/>
    </xf>
    <xf numFmtId="0" fontId="11" fillId="0" borderId="25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11" fillId="0" borderId="26" xfId="0" applyFont="1" applyBorder="1" applyAlignment="1" applyProtection="1">
      <alignment horizontal="left" vertical="top"/>
      <protection hidden="1"/>
    </xf>
    <xf numFmtId="0" fontId="11" fillId="0" borderId="6" xfId="0" applyFont="1" applyBorder="1" applyAlignment="1" applyProtection="1">
      <alignment horizontal="left" vertical="top"/>
      <protection hidden="1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28" fillId="0" borderId="28" xfId="0" applyFont="1" applyBorder="1" applyAlignment="1" applyProtection="1">
      <alignment horizontal="left" vertical="center"/>
      <protection hidden="1"/>
    </xf>
    <xf numFmtId="0" fontId="28" fillId="0" borderId="17" xfId="0" applyFont="1" applyBorder="1" applyAlignment="1" applyProtection="1">
      <alignment horizontal="left" vertical="center"/>
      <protection hidden="1"/>
    </xf>
    <xf numFmtId="0" fontId="28" fillId="0" borderId="29" xfId="0" applyFont="1" applyBorder="1" applyAlignment="1" applyProtection="1">
      <alignment horizontal="left" vertical="center"/>
      <protection hidden="1"/>
    </xf>
    <xf numFmtId="0" fontId="28" fillId="0" borderId="25" xfId="0" applyFont="1" applyBorder="1" applyAlignment="1" applyProtection="1">
      <alignment horizontal="left" vertical="center"/>
      <protection hidden="1"/>
    </xf>
    <xf numFmtId="165" fontId="10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10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left" vertical="center"/>
      <protection hidden="1"/>
    </xf>
    <xf numFmtId="0" fontId="9" fillId="0" borderId="2" xfId="0" applyFont="1" applyBorder="1" applyAlignment="1" applyProtection="1">
      <alignment horizontal="left" vertical="center"/>
      <protection hidden="1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  <xf numFmtId="49" fontId="10" fillId="2" borderId="25" xfId="0" applyNumberFormat="1" applyFont="1" applyFill="1" applyBorder="1" applyAlignment="1" applyProtection="1">
      <alignment horizontal="left" vertical="center"/>
      <protection locked="0"/>
    </xf>
    <xf numFmtId="49" fontId="10" fillId="2" borderId="30" xfId="0" applyNumberFormat="1" applyFont="1" applyFill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hidden="1"/>
    </xf>
    <xf numFmtId="0" fontId="9" fillId="0" borderId="13" xfId="0" applyFont="1" applyBorder="1" applyAlignment="1" applyProtection="1">
      <alignment horizontal="left" vertical="center"/>
      <protection hidden="1"/>
    </xf>
    <xf numFmtId="14" fontId="10" fillId="2" borderId="13" xfId="0" applyNumberFormat="1" applyFont="1" applyFill="1" applyBorder="1" applyAlignment="1" applyProtection="1">
      <alignment horizontal="center" vertical="center"/>
      <protection locked="0"/>
    </xf>
    <xf numFmtId="14" fontId="10" fillId="2" borderId="21" xfId="0" applyNumberFormat="1" applyFont="1" applyFill="1" applyBorder="1" applyAlignment="1" applyProtection="1">
      <alignment horizontal="center" vertical="center"/>
      <protection locked="0"/>
    </xf>
    <xf numFmtId="0" fontId="28" fillId="0" borderId="26" xfId="0" applyFont="1" applyBorder="1" applyAlignment="1" applyProtection="1">
      <alignment horizontal="left" vertical="center"/>
      <protection hidden="1"/>
    </xf>
    <xf numFmtId="0" fontId="28" fillId="0" borderId="6" xfId="0" applyFont="1" applyBorder="1" applyAlignment="1" applyProtection="1">
      <alignment horizontal="left" vertical="center"/>
      <protection hidden="1"/>
    </xf>
    <xf numFmtId="0" fontId="9" fillId="0" borderId="36" xfId="0" applyFont="1" applyBorder="1" applyAlignment="1" applyProtection="1">
      <alignment horizontal="left" vertical="center"/>
      <protection hidden="1"/>
    </xf>
    <xf numFmtId="0" fontId="9" fillId="0" borderId="10" xfId="0" applyFont="1" applyBorder="1" applyAlignment="1" applyProtection="1">
      <alignment horizontal="left" vertical="center"/>
      <protection hidden="1"/>
    </xf>
    <xf numFmtId="3" fontId="10" fillId="2" borderId="10" xfId="0" applyNumberFormat="1" applyFont="1" applyFill="1" applyBorder="1" applyAlignment="1" applyProtection="1">
      <alignment horizontal="center" vertical="center"/>
      <protection locked="0"/>
    </xf>
    <xf numFmtId="3" fontId="10" fillId="2" borderId="37" xfId="0" applyNumberFormat="1" applyFont="1" applyFill="1" applyBorder="1" applyAlignment="1" applyProtection="1">
      <alignment horizontal="center" vertical="center"/>
      <protection locked="0"/>
    </xf>
    <xf numFmtId="0" fontId="23" fillId="0" borderId="34" xfId="0" applyFont="1" applyBorder="1" applyAlignment="1" applyProtection="1">
      <alignment horizontal="center" vertical="center"/>
      <protection hidden="1"/>
    </xf>
    <xf numFmtId="0" fontId="23" fillId="0" borderId="10" xfId="0" applyFont="1" applyBorder="1" applyAlignment="1" applyProtection="1">
      <alignment horizontal="center" vertical="center"/>
      <protection hidden="1"/>
    </xf>
    <xf numFmtId="49" fontId="24" fillId="2" borderId="35" xfId="0" applyNumberFormat="1" applyFont="1" applyFill="1" applyBorder="1" applyAlignment="1" applyProtection="1">
      <alignment horizontal="right" vertical="center"/>
      <protection locked="0"/>
    </xf>
    <xf numFmtId="49" fontId="24" fillId="2" borderId="22" xfId="0" applyNumberFormat="1" applyFont="1" applyFill="1" applyBorder="1" applyAlignment="1" applyProtection="1">
      <alignment horizontal="right" vertical="center"/>
      <protection locked="0"/>
    </xf>
    <xf numFmtId="49" fontId="24" fillId="2" borderId="23" xfId="0" applyNumberFormat="1" applyFont="1" applyFill="1" applyBorder="1" applyAlignment="1" applyProtection="1">
      <alignment horizontal="right" vertical="center"/>
      <protection locked="0"/>
    </xf>
    <xf numFmtId="49" fontId="25" fillId="2" borderId="2" xfId="0" applyNumberFormat="1" applyFont="1" applyFill="1" applyBorder="1" applyAlignment="1" applyProtection="1">
      <alignment horizontal="left" vertical="top" wrapText="1"/>
      <protection locked="0"/>
    </xf>
    <xf numFmtId="0" fontId="26" fillId="4" borderId="4" xfId="0" applyFont="1" applyFill="1" applyBorder="1" applyAlignment="1" applyProtection="1">
      <alignment horizontal="center" vertical="center" wrapText="1"/>
      <protection hidden="1"/>
    </xf>
    <xf numFmtId="0" fontId="26" fillId="4" borderId="5" xfId="0" applyFont="1" applyFill="1" applyBorder="1" applyAlignment="1" applyProtection="1">
      <alignment horizontal="center" vertical="center" wrapText="1"/>
      <protection hidden="1"/>
    </xf>
    <xf numFmtId="0" fontId="26" fillId="4" borderId="8" xfId="0" applyFont="1" applyFill="1" applyBorder="1" applyAlignment="1" applyProtection="1">
      <alignment horizontal="center" vertical="center" wrapText="1"/>
      <protection hidden="1"/>
    </xf>
    <xf numFmtId="0" fontId="26" fillId="4" borderId="9" xfId="0" applyFont="1" applyFill="1" applyBorder="1" applyAlignment="1" applyProtection="1">
      <alignment horizontal="center" vertical="center" wrapText="1"/>
      <protection hidden="1"/>
    </xf>
    <xf numFmtId="44" fontId="27" fillId="4" borderId="5" xfId="0" applyNumberFormat="1" applyFont="1" applyFill="1" applyBorder="1" applyAlignment="1" applyProtection="1">
      <alignment horizontal="center" vertical="center"/>
      <protection hidden="1"/>
    </xf>
    <xf numFmtId="44" fontId="27" fillId="4" borderId="18" xfId="0" applyNumberFormat="1" applyFont="1" applyFill="1" applyBorder="1" applyAlignment="1" applyProtection="1">
      <alignment horizontal="center" vertical="center"/>
      <protection hidden="1"/>
    </xf>
    <xf numFmtId="44" fontId="27" fillId="4" borderId="9" xfId="0" applyNumberFormat="1" applyFont="1" applyFill="1" applyBorder="1" applyAlignment="1" applyProtection="1">
      <alignment horizontal="center" vertical="center"/>
      <protection hidden="1"/>
    </xf>
    <xf numFmtId="44" fontId="27" fillId="4" borderId="19" xfId="0" applyNumberFormat="1" applyFont="1" applyFill="1" applyBorder="1" applyAlignment="1" applyProtection="1">
      <alignment horizontal="center" vertical="center"/>
      <protection hidden="1"/>
    </xf>
    <xf numFmtId="0" fontId="28" fillId="0" borderId="26" xfId="0" applyFont="1" applyBorder="1" applyAlignment="1" applyProtection="1">
      <alignment horizontal="left" vertical="top"/>
      <protection hidden="1"/>
    </xf>
    <xf numFmtId="0" fontId="28" fillId="0" borderId="6" xfId="0" applyFont="1" applyBorder="1" applyAlignment="1" applyProtection="1">
      <alignment horizontal="left" vertical="top"/>
      <protection hidden="1"/>
    </xf>
    <xf numFmtId="0" fontId="29" fillId="2" borderId="6" xfId="0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3" xfId="1" xr:uid="{00000000-0005-0000-0000-000001000000}"/>
  </cellStyles>
  <dxfs count="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zoomScale="85" zoomScaleNormal="85" workbookViewId="0">
      <selection activeCell="H17" sqref="H17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56" t="s">
        <v>6</v>
      </c>
      <c r="B1" s="57"/>
      <c r="C1" s="57"/>
      <c r="D1" s="57"/>
      <c r="E1" s="62" t="s">
        <v>10</v>
      </c>
      <c r="F1" s="63"/>
      <c r="G1" s="63"/>
      <c r="H1" s="64"/>
    </row>
    <row r="2" spans="1:8" ht="37.5" customHeight="1" thickTop="1" x14ac:dyDescent="0.25">
      <c r="A2" s="7" t="s">
        <v>7</v>
      </c>
      <c r="B2" s="58" t="s">
        <v>26</v>
      </c>
      <c r="C2" s="58"/>
      <c r="D2" s="58"/>
      <c r="E2" s="65" t="s">
        <v>0</v>
      </c>
      <c r="F2" s="66"/>
      <c r="G2" s="69">
        <f>SUM(H12:H9991)</f>
        <v>0</v>
      </c>
      <c r="H2" s="70"/>
    </row>
    <row r="3" spans="1:8" ht="30.75" customHeight="1" thickBot="1" x14ac:dyDescent="0.3">
      <c r="A3" s="52" t="s">
        <v>8</v>
      </c>
      <c r="B3" s="53"/>
      <c r="C3" s="59" t="s">
        <v>11</v>
      </c>
      <c r="D3" s="59"/>
      <c r="E3" s="67"/>
      <c r="F3" s="68"/>
      <c r="G3" s="71"/>
      <c r="H3" s="72"/>
    </row>
    <row r="4" spans="1:8" ht="18" customHeight="1" thickTop="1" x14ac:dyDescent="0.25">
      <c r="A4" s="32" t="s">
        <v>9</v>
      </c>
      <c r="B4" s="33"/>
      <c r="C4" s="2" t="s">
        <v>25</v>
      </c>
      <c r="D4" s="3"/>
      <c r="E4" s="60" t="s">
        <v>2</v>
      </c>
      <c r="F4" s="61"/>
      <c r="G4" s="75"/>
      <c r="H4" s="76"/>
    </row>
    <row r="5" spans="1:8" ht="18" customHeight="1" x14ac:dyDescent="0.25">
      <c r="A5" s="32" t="s">
        <v>12</v>
      </c>
      <c r="B5" s="33"/>
      <c r="C5" s="4" t="s">
        <v>13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44" t="s">
        <v>3</v>
      </c>
      <c r="F5" s="45"/>
      <c r="G5" s="73"/>
      <c r="H5" s="74"/>
    </row>
    <row r="6" spans="1:8" ht="18" customHeight="1" x14ac:dyDescent="0.25">
      <c r="A6" s="46" t="s">
        <v>14</v>
      </c>
      <c r="B6" s="47"/>
      <c r="C6" s="42" t="s">
        <v>15</v>
      </c>
      <c r="D6" s="43"/>
      <c r="E6" s="44" t="s">
        <v>4</v>
      </c>
      <c r="F6" s="45"/>
      <c r="G6" s="73">
        <v>2017</v>
      </c>
      <c r="H6" s="74"/>
    </row>
    <row r="7" spans="1:8" ht="18" customHeight="1" thickBot="1" x14ac:dyDescent="0.3">
      <c r="A7" s="48"/>
      <c r="B7" s="49"/>
      <c r="C7" s="34" t="s">
        <v>16</v>
      </c>
      <c r="D7" s="35"/>
      <c r="E7" s="54" t="s">
        <v>5</v>
      </c>
      <c r="F7" s="55"/>
      <c r="G7" s="50">
        <v>43101</v>
      </c>
      <c r="H7" s="51"/>
    </row>
    <row r="8" spans="1:8" ht="15" customHeight="1" x14ac:dyDescent="0.25">
      <c r="A8" s="36" t="s">
        <v>17</v>
      </c>
      <c r="B8" s="38" t="s">
        <v>18</v>
      </c>
      <c r="C8" s="38" t="s">
        <v>24</v>
      </c>
      <c r="D8" s="40" t="s">
        <v>19</v>
      </c>
      <c r="E8" s="40" t="s">
        <v>1</v>
      </c>
      <c r="F8" s="40" t="s">
        <v>20</v>
      </c>
      <c r="G8" s="28" t="s">
        <v>23</v>
      </c>
      <c r="H8" s="29"/>
    </row>
    <row r="9" spans="1:8" x14ac:dyDescent="0.25">
      <c r="A9" s="37"/>
      <c r="B9" s="39"/>
      <c r="C9" s="39"/>
      <c r="D9" s="41"/>
      <c r="E9" s="41"/>
      <c r="F9" s="41"/>
      <c r="G9" s="30"/>
      <c r="H9" s="31"/>
    </row>
    <row r="10" spans="1:8" x14ac:dyDescent="0.25">
      <c r="A10" s="37"/>
      <c r="B10" s="39"/>
      <c r="C10" s="39"/>
      <c r="D10" s="41"/>
      <c r="E10" s="41"/>
      <c r="F10" s="41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/>
      <c r="C13" s="18"/>
      <c r="D13" s="19"/>
      <c r="E13" s="20"/>
      <c r="F13" s="5"/>
      <c r="G13" s="16"/>
      <c r="H13" s="21">
        <f>ROUND((ROUND(F13,3))*(ROUND(G13,2)),2)</f>
        <v>0</v>
      </c>
    </row>
    <row r="14" spans="1:8" x14ac:dyDescent="0.25">
      <c r="A14" s="17"/>
      <c r="B14" s="18"/>
      <c r="C14" s="18"/>
      <c r="D14" s="19"/>
      <c r="E14" s="20"/>
      <c r="F14" s="5"/>
      <c r="G14" s="16"/>
      <c r="H14" s="21">
        <f t="shared" ref="H14:H77" si="0">ROUND((ROUND(F14,3))*(ROUND(G14,2)),2)</f>
        <v>0</v>
      </c>
    </row>
    <row r="15" spans="1:8" x14ac:dyDescent="0.25">
      <c r="A15" s="17"/>
      <c r="B15" s="18"/>
      <c r="C15" s="18"/>
      <c r="D15" s="19"/>
      <c r="E15" s="20"/>
      <c r="F15" s="5"/>
      <c r="G15" s="16"/>
      <c r="H15" s="21">
        <f t="shared" si="0"/>
        <v>0</v>
      </c>
    </row>
    <row r="16" spans="1:8" x14ac:dyDescent="0.25">
      <c r="A16" s="17"/>
      <c r="B16" s="18"/>
      <c r="C16" s="18"/>
      <c r="D16" s="19"/>
      <c r="E16" s="20"/>
      <c r="F16" s="5"/>
      <c r="G16" s="16"/>
      <c r="H16" s="21">
        <f t="shared" si="0"/>
        <v>0</v>
      </c>
    </row>
    <row r="17" spans="1:8" x14ac:dyDescent="0.25">
      <c r="A17" s="17"/>
      <c r="B17" s="18"/>
      <c r="C17" s="18"/>
      <c r="D17" s="19"/>
      <c r="E17" s="20"/>
      <c r="F17" s="5"/>
      <c r="G17" s="16"/>
      <c r="H17" s="21">
        <f t="shared" si="0"/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si="0"/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si="0"/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0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0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0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0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0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0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0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0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0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0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0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0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0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0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0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0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0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0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0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0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0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0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0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0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0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0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0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0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0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0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0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0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0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0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0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0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0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0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0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0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0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0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0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0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0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0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1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1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1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1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1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1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1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1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1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1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1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1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1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1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conditionalFormatting sqref="D4">
    <cfRule type="expression" dxfId="5" priority="1">
      <formula>$C$4="Ostatní"</formula>
    </cfRule>
    <cfRule type="expression" dxfId="4" priority="2">
      <formula>$E$5="Ostatní"</formula>
    </cfRule>
    <cfRule type="expression" dxfId="3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FF0000"/>
    <pageSetUpPr fitToPage="1"/>
  </sheetPr>
  <dimension ref="A1:H391"/>
  <sheetViews>
    <sheetView tabSelected="1" workbookViewId="0">
      <selection activeCell="D25" sqref="D25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99" t="s">
        <v>6</v>
      </c>
      <c r="B1" s="100"/>
      <c r="C1" s="100"/>
      <c r="D1" s="100"/>
      <c r="E1" s="101" t="s">
        <v>39</v>
      </c>
      <c r="F1" s="102"/>
      <c r="G1" s="102"/>
      <c r="H1" s="103"/>
    </row>
    <row r="2" spans="1:8" ht="37.5" customHeight="1" thickTop="1" x14ac:dyDescent="0.25">
      <c r="A2" s="22" t="s">
        <v>7</v>
      </c>
      <c r="B2" s="104" t="s">
        <v>38</v>
      </c>
      <c r="C2" s="104"/>
      <c r="D2" s="104"/>
      <c r="E2" s="105" t="s">
        <v>0</v>
      </c>
      <c r="F2" s="106"/>
      <c r="G2" s="109">
        <f>SUM(H12:H286)</f>
        <v>0</v>
      </c>
      <c r="H2" s="110"/>
    </row>
    <row r="3" spans="1:8" ht="30.75" customHeight="1" thickBot="1" x14ac:dyDescent="0.3">
      <c r="A3" s="113" t="s">
        <v>8</v>
      </c>
      <c r="B3" s="114"/>
      <c r="C3" s="115" t="s">
        <v>40</v>
      </c>
      <c r="D3" s="115"/>
      <c r="E3" s="107"/>
      <c r="F3" s="108"/>
      <c r="G3" s="111"/>
      <c r="H3" s="112"/>
    </row>
    <row r="4" spans="1:8" ht="18" customHeight="1" thickTop="1" x14ac:dyDescent="0.25">
      <c r="A4" s="93" t="s">
        <v>9</v>
      </c>
      <c r="B4" s="94"/>
      <c r="C4" s="23" t="s">
        <v>25</v>
      </c>
      <c r="D4" s="24"/>
      <c r="E4" s="95" t="s">
        <v>2</v>
      </c>
      <c r="F4" s="96"/>
      <c r="G4" s="97">
        <v>5813520049</v>
      </c>
      <c r="H4" s="98"/>
    </row>
    <row r="5" spans="1:8" ht="18" customHeight="1" x14ac:dyDescent="0.25">
      <c r="A5" s="93" t="s">
        <v>12</v>
      </c>
      <c r="B5" s="94"/>
      <c r="C5" s="25" t="s">
        <v>13</v>
      </c>
      <c r="D5" s="26" t="s">
        <v>27</v>
      </c>
      <c r="E5" s="83" t="s">
        <v>3</v>
      </c>
      <c r="F5" s="84"/>
      <c r="G5" s="85" t="s">
        <v>43</v>
      </c>
      <c r="H5" s="86"/>
    </row>
    <row r="6" spans="1:8" ht="18" customHeight="1" x14ac:dyDescent="0.25">
      <c r="A6" s="77" t="s">
        <v>14</v>
      </c>
      <c r="B6" s="78"/>
      <c r="C6" s="81" t="s">
        <v>41</v>
      </c>
      <c r="D6" s="82"/>
      <c r="E6" s="83" t="s">
        <v>4</v>
      </c>
      <c r="F6" s="84"/>
      <c r="G6" s="85">
        <v>2023</v>
      </c>
      <c r="H6" s="86"/>
    </row>
    <row r="7" spans="1:8" ht="18" customHeight="1" thickBot="1" x14ac:dyDescent="0.3">
      <c r="A7" s="79"/>
      <c r="B7" s="80"/>
      <c r="C7" s="87" t="s">
        <v>42</v>
      </c>
      <c r="D7" s="88"/>
      <c r="E7" s="89" t="s">
        <v>5</v>
      </c>
      <c r="F7" s="90"/>
      <c r="G7" s="91">
        <v>45139</v>
      </c>
      <c r="H7" s="92"/>
    </row>
    <row r="8" spans="1:8" ht="15" customHeight="1" x14ac:dyDescent="0.25">
      <c r="A8" s="36" t="s">
        <v>17</v>
      </c>
      <c r="B8" s="38" t="s">
        <v>18</v>
      </c>
      <c r="C8" s="38" t="s">
        <v>24</v>
      </c>
      <c r="D8" s="40" t="s">
        <v>19</v>
      </c>
      <c r="E8" s="40" t="s">
        <v>1</v>
      </c>
      <c r="F8" s="40" t="s">
        <v>20</v>
      </c>
      <c r="G8" s="28" t="s">
        <v>23</v>
      </c>
      <c r="H8" s="29"/>
    </row>
    <row r="9" spans="1:8" x14ac:dyDescent="0.25">
      <c r="A9" s="37"/>
      <c r="B9" s="39"/>
      <c r="C9" s="39"/>
      <c r="D9" s="41"/>
      <c r="E9" s="41"/>
      <c r="F9" s="41"/>
      <c r="G9" s="30"/>
      <c r="H9" s="31"/>
    </row>
    <row r="10" spans="1:8" x14ac:dyDescent="0.25">
      <c r="A10" s="37"/>
      <c r="B10" s="39"/>
      <c r="C10" s="39"/>
      <c r="D10" s="41"/>
      <c r="E10" s="41"/>
      <c r="F10" s="41"/>
      <c r="G10" s="8" t="s">
        <v>21</v>
      </c>
      <c r="H10" s="9" t="s">
        <v>22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ht="38.25" x14ac:dyDescent="0.25">
      <c r="A13" s="17">
        <v>1</v>
      </c>
      <c r="B13" s="18" t="s">
        <v>46</v>
      </c>
      <c r="C13" s="18" t="s">
        <v>47</v>
      </c>
      <c r="D13" s="19" t="s">
        <v>48</v>
      </c>
      <c r="E13" s="20" t="s">
        <v>49</v>
      </c>
      <c r="F13" s="5">
        <f>F15*1.8</f>
        <v>15.264000000000005</v>
      </c>
      <c r="G13" s="16"/>
      <c r="H13" s="21">
        <f>ROUND((ROUND(F13,3))*(ROUND(G13,2)),2)</f>
        <v>0</v>
      </c>
    </row>
    <row r="14" spans="1:8" x14ac:dyDescent="0.25">
      <c r="A14" s="17">
        <v>2</v>
      </c>
      <c r="B14" s="18" t="s">
        <v>44</v>
      </c>
      <c r="C14" s="18" t="s">
        <v>29</v>
      </c>
      <c r="D14" s="19" t="s">
        <v>45</v>
      </c>
      <c r="E14" s="20" t="s">
        <v>34</v>
      </c>
      <c r="F14" s="5">
        <f>F15</f>
        <v>8.4800000000000022</v>
      </c>
      <c r="G14" s="27"/>
      <c r="H14" s="21">
        <f>ROUND((ROUND(F14,3))*(ROUND(G14,2)),2)</f>
        <v>0</v>
      </c>
    </row>
    <row r="15" spans="1:8" x14ac:dyDescent="0.25">
      <c r="A15" s="17">
        <v>3</v>
      </c>
      <c r="B15" s="18" t="s">
        <v>32</v>
      </c>
      <c r="C15" s="18" t="s">
        <v>29</v>
      </c>
      <c r="D15" s="19" t="s">
        <v>33</v>
      </c>
      <c r="E15" s="20" t="s">
        <v>34</v>
      </c>
      <c r="F15" s="5">
        <f>F16*0.4*0.4*1</f>
        <v>8.4800000000000022</v>
      </c>
      <c r="G15" s="27"/>
      <c r="H15" s="21">
        <f>ROUND((ROUND(F15,3))*(ROUND(G15,2)),2)</f>
        <v>0</v>
      </c>
    </row>
    <row r="16" spans="1:8" x14ac:dyDescent="0.25">
      <c r="A16" s="17">
        <v>4</v>
      </c>
      <c r="B16" s="18" t="s">
        <v>28</v>
      </c>
      <c r="C16" s="18" t="s">
        <v>29</v>
      </c>
      <c r="D16" s="19" t="s">
        <v>30</v>
      </c>
      <c r="E16" s="20" t="s">
        <v>31</v>
      </c>
      <c r="F16" s="5">
        <f>24+25+4</f>
        <v>53</v>
      </c>
      <c r="G16" s="27"/>
      <c r="H16" s="21">
        <f>ROUND((ROUND(F16,3))*(ROUND(G16,2)),2)</f>
        <v>0</v>
      </c>
    </row>
    <row r="17" spans="1:8" x14ac:dyDescent="0.25">
      <c r="A17" s="17">
        <v>5</v>
      </c>
      <c r="B17" s="18" t="s">
        <v>35</v>
      </c>
      <c r="C17" s="18" t="s">
        <v>29</v>
      </c>
      <c r="D17" s="19" t="s">
        <v>36</v>
      </c>
      <c r="E17" s="20" t="s">
        <v>37</v>
      </c>
      <c r="F17" s="5">
        <f>11.3+60.7</f>
        <v>72</v>
      </c>
      <c r="G17" s="27"/>
      <c r="H17" s="21">
        <f>ROUND((ROUND(F17,3))*(ROUND(G17,2)),2)</f>
        <v>0</v>
      </c>
    </row>
    <row r="18" spans="1:8" x14ac:dyDescent="0.25">
      <c r="A18" s="17"/>
      <c r="B18" s="18"/>
      <c r="C18" s="18"/>
      <c r="D18" s="19"/>
      <c r="E18" s="20"/>
      <c r="F18" s="5"/>
      <c r="G18" s="16"/>
      <c r="H18" s="21">
        <f t="shared" ref="H18" si="0">ROUND((ROUND(F18,3))*(ROUND(G18,2)),2)</f>
        <v>0</v>
      </c>
    </row>
    <row r="19" spans="1:8" x14ac:dyDescent="0.25">
      <c r="A19" s="17"/>
      <c r="B19" s="18"/>
      <c r="C19" s="18"/>
      <c r="D19" s="19"/>
      <c r="E19" s="20"/>
      <c r="F19" s="5"/>
      <c r="G19" s="16"/>
      <c r="H19" s="21">
        <f t="shared" ref="H19:H77" si="1">ROUND((ROUND(F19,3))*(ROUND(G19,2)),2)</f>
        <v>0</v>
      </c>
    </row>
    <row r="20" spans="1:8" x14ac:dyDescent="0.25">
      <c r="A20" s="17"/>
      <c r="B20" s="18"/>
      <c r="C20" s="18"/>
      <c r="D20" s="19"/>
      <c r="E20" s="20"/>
      <c r="F20" s="5"/>
      <c r="G20" s="16"/>
      <c r="H20" s="21">
        <f t="shared" si="1"/>
        <v>0</v>
      </c>
    </row>
    <row r="21" spans="1:8" x14ac:dyDescent="0.25">
      <c r="A21" s="17"/>
      <c r="B21" s="18"/>
      <c r="C21" s="18"/>
      <c r="D21" s="19"/>
      <c r="E21" s="20"/>
      <c r="F21" s="5"/>
      <c r="G21" s="16"/>
      <c r="H21" s="21">
        <f t="shared" si="1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1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1"/>
        <v>0</v>
      </c>
    </row>
    <row r="24" spans="1:8" x14ac:dyDescent="0.25">
      <c r="A24" s="17"/>
      <c r="B24" s="18"/>
      <c r="C24" s="18"/>
      <c r="D24" s="19"/>
      <c r="E24" s="20"/>
      <c r="F24" s="5"/>
      <c r="G24" s="16"/>
      <c r="H24" s="21">
        <f t="shared" si="1"/>
        <v>0</v>
      </c>
    </row>
    <row r="25" spans="1:8" x14ac:dyDescent="0.25">
      <c r="A25" s="17"/>
      <c r="B25" s="18"/>
      <c r="C25" s="18"/>
      <c r="D25" s="19"/>
      <c r="E25" s="20"/>
      <c r="F25" s="5"/>
      <c r="G25" s="16"/>
      <c r="H25" s="21">
        <f t="shared" si="1"/>
        <v>0</v>
      </c>
    </row>
    <row r="26" spans="1:8" x14ac:dyDescent="0.25">
      <c r="A26" s="17"/>
      <c r="B26" s="18"/>
      <c r="C26" s="18"/>
      <c r="D26" s="19"/>
      <c r="E26" s="20"/>
      <c r="F26" s="5"/>
      <c r="G26" s="16"/>
      <c r="H26" s="21">
        <f t="shared" si="1"/>
        <v>0</v>
      </c>
    </row>
    <row r="27" spans="1:8" x14ac:dyDescent="0.25">
      <c r="A27" s="17"/>
      <c r="B27" s="18"/>
      <c r="C27" s="18"/>
      <c r="D27" s="19"/>
      <c r="E27" s="20"/>
      <c r="F27" s="5"/>
      <c r="G27" s="16"/>
      <c r="H27" s="21">
        <f t="shared" si="1"/>
        <v>0</v>
      </c>
    </row>
    <row r="28" spans="1:8" x14ac:dyDescent="0.25">
      <c r="A28" s="17"/>
      <c r="B28" s="18"/>
      <c r="C28" s="18"/>
      <c r="D28" s="19"/>
      <c r="E28" s="20"/>
      <c r="F28" s="5"/>
      <c r="G28" s="16"/>
      <c r="H28" s="21">
        <f t="shared" si="1"/>
        <v>0</v>
      </c>
    </row>
    <row r="29" spans="1:8" x14ac:dyDescent="0.25">
      <c r="A29" s="17"/>
      <c r="B29" s="18"/>
      <c r="C29" s="18"/>
      <c r="D29" s="19"/>
      <c r="E29" s="20"/>
      <c r="F29" s="5"/>
      <c r="G29" s="16"/>
      <c r="H29" s="21">
        <f t="shared" si="1"/>
        <v>0</v>
      </c>
    </row>
    <row r="30" spans="1:8" x14ac:dyDescent="0.25">
      <c r="A30" s="17"/>
      <c r="B30" s="18"/>
      <c r="C30" s="18"/>
      <c r="D30" s="19"/>
      <c r="E30" s="20"/>
      <c r="F30" s="5"/>
      <c r="G30" s="16"/>
      <c r="H30" s="21">
        <f t="shared" si="1"/>
        <v>0</v>
      </c>
    </row>
    <row r="31" spans="1:8" x14ac:dyDescent="0.25">
      <c r="A31" s="17"/>
      <c r="B31" s="18"/>
      <c r="C31" s="18"/>
      <c r="D31" s="19"/>
      <c r="E31" s="20"/>
      <c r="F31" s="5"/>
      <c r="G31" s="16"/>
      <c r="H31" s="21">
        <f t="shared" si="1"/>
        <v>0</v>
      </c>
    </row>
    <row r="32" spans="1:8" x14ac:dyDescent="0.25">
      <c r="A32" s="17"/>
      <c r="B32" s="18"/>
      <c r="C32" s="18"/>
      <c r="D32" s="19"/>
      <c r="E32" s="20"/>
      <c r="F32" s="5"/>
      <c r="G32" s="16"/>
      <c r="H32" s="21">
        <f t="shared" si="1"/>
        <v>0</v>
      </c>
    </row>
    <row r="33" spans="1:8" x14ac:dyDescent="0.25">
      <c r="A33" s="17"/>
      <c r="B33" s="18"/>
      <c r="C33" s="18"/>
      <c r="D33" s="19"/>
      <c r="E33" s="20"/>
      <c r="F33" s="5"/>
      <c r="G33" s="16"/>
      <c r="H33" s="21">
        <f t="shared" si="1"/>
        <v>0</v>
      </c>
    </row>
    <row r="34" spans="1:8" x14ac:dyDescent="0.25">
      <c r="A34" s="17"/>
      <c r="B34" s="18"/>
      <c r="C34" s="18"/>
      <c r="D34" s="19"/>
      <c r="E34" s="20"/>
      <c r="F34" s="5"/>
      <c r="G34" s="16"/>
      <c r="H34" s="21">
        <f t="shared" si="1"/>
        <v>0</v>
      </c>
    </row>
    <row r="35" spans="1:8" x14ac:dyDescent="0.25">
      <c r="A35" s="17"/>
      <c r="B35" s="18"/>
      <c r="C35" s="18"/>
      <c r="D35" s="19"/>
      <c r="E35" s="20"/>
      <c r="F35" s="5"/>
      <c r="G35" s="16"/>
      <c r="H35" s="21">
        <f t="shared" si="1"/>
        <v>0</v>
      </c>
    </row>
    <row r="36" spans="1:8" x14ac:dyDescent="0.25">
      <c r="A36" s="17"/>
      <c r="B36" s="18"/>
      <c r="C36" s="18"/>
      <c r="D36" s="19"/>
      <c r="E36" s="20"/>
      <c r="F36" s="5"/>
      <c r="G36" s="16"/>
      <c r="H36" s="21">
        <f t="shared" si="1"/>
        <v>0</v>
      </c>
    </row>
    <row r="37" spans="1:8" x14ac:dyDescent="0.25">
      <c r="A37" s="17"/>
      <c r="B37" s="18"/>
      <c r="C37" s="18"/>
      <c r="D37" s="19"/>
      <c r="E37" s="20"/>
      <c r="F37" s="5"/>
      <c r="G37" s="16"/>
      <c r="H37" s="21">
        <f t="shared" si="1"/>
        <v>0</v>
      </c>
    </row>
    <row r="38" spans="1:8" x14ac:dyDescent="0.25">
      <c r="A38" s="17"/>
      <c r="B38" s="18"/>
      <c r="C38" s="18"/>
      <c r="D38" s="19"/>
      <c r="E38" s="20"/>
      <c r="F38" s="5"/>
      <c r="G38" s="16"/>
      <c r="H38" s="21">
        <f t="shared" si="1"/>
        <v>0</v>
      </c>
    </row>
    <row r="39" spans="1:8" x14ac:dyDescent="0.25">
      <c r="A39" s="17"/>
      <c r="B39" s="18"/>
      <c r="C39" s="18"/>
      <c r="D39" s="19"/>
      <c r="E39" s="20"/>
      <c r="F39" s="5"/>
      <c r="G39" s="16"/>
      <c r="H39" s="21">
        <f t="shared" si="1"/>
        <v>0</v>
      </c>
    </row>
    <row r="40" spans="1:8" x14ac:dyDescent="0.25">
      <c r="A40" s="17"/>
      <c r="B40" s="18"/>
      <c r="C40" s="18"/>
      <c r="D40" s="19"/>
      <c r="E40" s="20"/>
      <c r="F40" s="5"/>
      <c r="G40" s="16"/>
      <c r="H40" s="21">
        <f t="shared" si="1"/>
        <v>0</v>
      </c>
    </row>
    <row r="41" spans="1:8" x14ac:dyDescent="0.25">
      <c r="A41" s="17"/>
      <c r="B41" s="18"/>
      <c r="C41" s="18"/>
      <c r="D41" s="19"/>
      <c r="E41" s="20"/>
      <c r="F41" s="5"/>
      <c r="G41" s="16"/>
      <c r="H41" s="21">
        <f t="shared" si="1"/>
        <v>0</v>
      </c>
    </row>
    <row r="42" spans="1:8" x14ac:dyDescent="0.25">
      <c r="A42" s="17"/>
      <c r="B42" s="18"/>
      <c r="C42" s="18"/>
      <c r="D42" s="19"/>
      <c r="E42" s="20"/>
      <c r="F42" s="5"/>
      <c r="G42" s="16"/>
      <c r="H42" s="21">
        <f t="shared" si="1"/>
        <v>0</v>
      </c>
    </row>
    <row r="43" spans="1:8" x14ac:dyDescent="0.25">
      <c r="A43" s="17"/>
      <c r="B43" s="18"/>
      <c r="C43" s="18"/>
      <c r="D43" s="19"/>
      <c r="E43" s="20"/>
      <c r="F43" s="5"/>
      <c r="G43" s="16"/>
      <c r="H43" s="21">
        <f t="shared" si="1"/>
        <v>0</v>
      </c>
    </row>
    <row r="44" spans="1:8" x14ac:dyDescent="0.25">
      <c r="A44" s="17"/>
      <c r="B44" s="18"/>
      <c r="C44" s="18"/>
      <c r="D44" s="19"/>
      <c r="E44" s="20"/>
      <c r="F44" s="5"/>
      <c r="G44" s="16"/>
      <c r="H44" s="21">
        <f t="shared" si="1"/>
        <v>0</v>
      </c>
    </row>
    <row r="45" spans="1:8" x14ac:dyDescent="0.25">
      <c r="A45" s="17"/>
      <c r="B45" s="18"/>
      <c r="C45" s="18"/>
      <c r="D45" s="19"/>
      <c r="E45" s="20"/>
      <c r="F45" s="5"/>
      <c r="G45" s="16"/>
      <c r="H45" s="21">
        <f t="shared" si="1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1"/>
        <v>0</v>
      </c>
    </row>
    <row r="47" spans="1:8" x14ac:dyDescent="0.25">
      <c r="A47" s="17"/>
      <c r="B47" s="18"/>
      <c r="C47" s="18"/>
      <c r="D47" s="19"/>
      <c r="E47" s="20"/>
      <c r="F47" s="5"/>
      <c r="G47" s="16"/>
      <c r="H47" s="21">
        <f t="shared" si="1"/>
        <v>0</v>
      </c>
    </row>
    <row r="48" spans="1:8" x14ac:dyDescent="0.25">
      <c r="A48" s="17"/>
      <c r="B48" s="18"/>
      <c r="C48" s="18"/>
      <c r="D48" s="19"/>
      <c r="E48" s="20"/>
      <c r="F48" s="5"/>
      <c r="G48" s="16"/>
      <c r="H48" s="21">
        <f t="shared" si="1"/>
        <v>0</v>
      </c>
    </row>
    <row r="49" spans="1:8" x14ac:dyDescent="0.25">
      <c r="A49" s="17"/>
      <c r="B49" s="18"/>
      <c r="C49" s="18"/>
      <c r="D49" s="19"/>
      <c r="E49" s="20"/>
      <c r="F49" s="5"/>
      <c r="G49" s="16"/>
      <c r="H49" s="21">
        <f t="shared" si="1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1"/>
        <v>0</v>
      </c>
    </row>
    <row r="51" spans="1:8" x14ac:dyDescent="0.25">
      <c r="A51" s="17"/>
      <c r="B51" s="18"/>
      <c r="C51" s="18"/>
      <c r="D51" s="19"/>
      <c r="E51" s="20"/>
      <c r="F51" s="5"/>
      <c r="G51" s="16"/>
      <c r="H51" s="21">
        <f t="shared" si="1"/>
        <v>0</v>
      </c>
    </row>
    <row r="52" spans="1:8" x14ac:dyDescent="0.25">
      <c r="A52" s="17"/>
      <c r="B52" s="18"/>
      <c r="C52" s="18"/>
      <c r="D52" s="19"/>
      <c r="E52" s="20"/>
      <c r="F52" s="5"/>
      <c r="G52" s="16"/>
      <c r="H52" s="21">
        <f t="shared" si="1"/>
        <v>0</v>
      </c>
    </row>
    <row r="53" spans="1:8" x14ac:dyDescent="0.25">
      <c r="A53" s="17"/>
      <c r="B53" s="18"/>
      <c r="C53" s="18"/>
      <c r="D53" s="19"/>
      <c r="E53" s="20"/>
      <c r="F53" s="5"/>
      <c r="G53" s="16"/>
      <c r="H53" s="21">
        <f t="shared" si="1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1"/>
        <v>0</v>
      </c>
    </row>
    <row r="55" spans="1:8" x14ac:dyDescent="0.25">
      <c r="A55" s="17"/>
      <c r="B55" s="18"/>
      <c r="C55" s="18"/>
      <c r="D55" s="19"/>
      <c r="E55" s="20"/>
      <c r="F55" s="5"/>
      <c r="G55" s="16"/>
      <c r="H55" s="21">
        <f t="shared" si="1"/>
        <v>0</v>
      </c>
    </row>
    <row r="56" spans="1:8" x14ac:dyDescent="0.25">
      <c r="A56" s="17"/>
      <c r="B56" s="18"/>
      <c r="C56" s="18"/>
      <c r="D56" s="19"/>
      <c r="E56" s="20"/>
      <c r="F56" s="5"/>
      <c r="G56" s="16"/>
      <c r="H56" s="21">
        <f t="shared" si="1"/>
        <v>0</v>
      </c>
    </row>
    <row r="57" spans="1:8" x14ac:dyDescent="0.25">
      <c r="A57" s="17"/>
      <c r="B57" s="18"/>
      <c r="C57" s="18"/>
      <c r="D57" s="19"/>
      <c r="E57" s="20"/>
      <c r="F57" s="5"/>
      <c r="G57" s="16"/>
      <c r="H57" s="21">
        <f t="shared" si="1"/>
        <v>0</v>
      </c>
    </row>
    <row r="58" spans="1:8" x14ac:dyDescent="0.25">
      <c r="A58" s="17"/>
      <c r="B58" s="18"/>
      <c r="C58" s="18"/>
      <c r="D58" s="19"/>
      <c r="E58" s="20"/>
      <c r="F58" s="5"/>
      <c r="G58" s="16"/>
      <c r="H58" s="21">
        <f t="shared" si="1"/>
        <v>0</v>
      </c>
    </row>
    <row r="59" spans="1:8" x14ac:dyDescent="0.25">
      <c r="A59" s="17"/>
      <c r="B59" s="18"/>
      <c r="C59" s="18"/>
      <c r="D59" s="19"/>
      <c r="E59" s="20"/>
      <c r="F59" s="5"/>
      <c r="G59" s="16"/>
      <c r="H59" s="21">
        <f t="shared" si="1"/>
        <v>0</v>
      </c>
    </row>
    <row r="60" spans="1:8" x14ac:dyDescent="0.25">
      <c r="A60" s="17"/>
      <c r="B60" s="18"/>
      <c r="C60" s="18"/>
      <c r="D60" s="19"/>
      <c r="E60" s="20"/>
      <c r="F60" s="5"/>
      <c r="G60" s="16"/>
      <c r="H60" s="21">
        <f t="shared" si="1"/>
        <v>0</v>
      </c>
    </row>
    <row r="61" spans="1:8" x14ac:dyDescent="0.25">
      <c r="A61" s="17"/>
      <c r="B61" s="18"/>
      <c r="C61" s="18"/>
      <c r="D61" s="19"/>
      <c r="E61" s="20"/>
      <c r="F61" s="5"/>
      <c r="G61" s="16"/>
      <c r="H61" s="21">
        <f t="shared" si="1"/>
        <v>0</v>
      </c>
    </row>
    <row r="62" spans="1:8" x14ac:dyDescent="0.25">
      <c r="A62" s="17"/>
      <c r="B62" s="18"/>
      <c r="C62" s="18"/>
      <c r="D62" s="19"/>
      <c r="E62" s="20"/>
      <c r="F62" s="5"/>
      <c r="G62" s="16"/>
      <c r="H62" s="21">
        <f t="shared" si="1"/>
        <v>0</v>
      </c>
    </row>
    <row r="63" spans="1:8" x14ac:dyDescent="0.25">
      <c r="A63" s="17"/>
      <c r="B63" s="18"/>
      <c r="C63" s="18"/>
      <c r="D63" s="19"/>
      <c r="E63" s="20"/>
      <c r="F63" s="5"/>
      <c r="G63" s="16"/>
      <c r="H63" s="21">
        <f t="shared" si="1"/>
        <v>0</v>
      </c>
    </row>
    <row r="64" spans="1:8" x14ac:dyDescent="0.25">
      <c r="A64" s="17"/>
      <c r="B64" s="18"/>
      <c r="C64" s="18"/>
      <c r="D64" s="19"/>
      <c r="E64" s="20"/>
      <c r="F64" s="5"/>
      <c r="G64" s="16"/>
      <c r="H64" s="21">
        <f t="shared" si="1"/>
        <v>0</v>
      </c>
    </row>
    <row r="65" spans="1:8" x14ac:dyDescent="0.25">
      <c r="A65" s="17"/>
      <c r="B65" s="18"/>
      <c r="C65" s="18"/>
      <c r="D65" s="19"/>
      <c r="E65" s="20"/>
      <c r="F65" s="5"/>
      <c r="G65" s="16"/>
      <c r="H65" s="21">
        <f t="shared" si="1"/>
        <v>0</v>
      </c>
    </row>
    <row r="66" spans="1:8" x14ac:dyDescent="0.25">
      <c r="A66" s="17"/>
      <c r="B66" s="18"/>
      <c r="C66" s="18"/>
      <c r="D66" s="19"/>
      <c r="E66" s="20"/>
      <c r="F66" s="5"/>
      <c r="G66" s="16"/>
      <c r="H66" s="21">
        <f t="shared" si="1"/>
        <v>0</v>
      </c>
    </row>
    <row r="67" spans="1:8" x14ac:dyDescent="0.25">
      <c r="A67" s="17"/>
      <c r="B67" s="18"/>
      <c r="C67" s="18"/>
      <c r="D67" s="19"/>
      <c r="E67" s="20"/>
      <c r="F67" s="5"/>
      <c r="G67" s="16"/>
      <c r="H67" s="21">
        <f t="shared" si="1"/>
        <v>0</v>
      </c>
    </row>
    <row r="68" spans="1:8" x14ac:dyDescent="0.25">
      <c r="A68" s="17"/>
      <c r="B68" s="18"/>
      <c r="C68" s="18"/>
      <c r="D68" s="19"/>
      <c r="E68" s="20"/>
      <c r="F68" s="5"/>
      <c r="G68" s="16"/>
      <c r="H68" s="21">
        <f t="shared" si="1"/>
        <v>0</v>
      </c>
    </row>
    <row r="69" spans="1:8" x14ac:dyDescent="0.25">
      <c r="A69" s="17"/>
      <c r="B69" s="18"/>
      <c r="C69" s="18"/>
      <c r="D69" s="19"/>
      <c r="E69" s="20"/>
      <c r="F69" s="5"/>
      <c r="G69" s="16"/>
      <c r="H69" s="21">
        <f t="shared" si="1"/>
        <v>0</v>
      </c>
    </row>
    <row r="70" spans="1:8" x14ac:dyDescent="0.25">
      <c r="A70" s="17"/>
      <c r="B70" s="18"/>
      <c r="C70" s="18"/>
      <c r="D70" s="19"/>
      <c r="E70" s="20"/>
      <c r="F70" s="5"/>
      <c r="G70" s="16"/>
      <c r="H70" s="21">
        <f t="shared" si="1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1"/>
        <v>0</v>
      </c>
    </row>
    <row r="72" spans="1:8" x14ac:dyDescent="0.25">
      <c r="A72" s="17"/>
      <c r="B72" s="18"/>
      <c r="C72" s="18"/>
      <c r="D72" s="19"/>
      <c r="E72" s="20"/>
      <c r="F72" s="5"/>
      <c r="G72" s="16"/>
      <c r="H72" s="21">
        <f t="shared" si="1"/>
        <v>0</v>
      </c>
    </row>
    <row r="73" spans="1:8" x14ac:dyDescent="0.25">
      <c r="A73" s="17"/>
      <c r="B73" s="18"/>
      <c r="C73" s="18"/>
      <c r="D73" s="19"/>
      <c r="E73" s="20"/>
      <c r="F73" s="5"/>
      <c r="G73" s="16"/>
      <c r="H73" s="21">
        <f t="shared" si="1"/>
        <v>0</v>
      </c>
    </row>
    <row r="74" spans="1:8" x14ac:dyDescent="0.25">
      <c r="A74" s="17"/>
      <c r="B74" s="18"/>
      <c r="C74" s="18"/>
      <c r="D74" s="19"/>
      <c r="E74" s="20"/>
      <c r="F74" s="5"/>
      <c r="G74" s="16"/>
      <c r="H74" s="21">
        <f t="shared" si="1"/>
        <v>0</v>
      </c>
    </row>
    <row r="75" spans="1:8" x14ac:dyDescent="0.25">
      <c r="A75" s="17"/>
      <c r="B75" s="18"/>
      <c r="C75" s="18"/>
      <c r="D75" s="19"/>
      <c r="E75" s="20"/>
      <c r="F75" s="5"/>
      <c r="G75" s="16"/>
      <c r="H75" s="21">
        <f t="shared" si="1"/>
        <v>0</v>
      </c>
    </row>
    <row r="76" spans="1:8" x14ac:dyDescent="0.25">
      <c r="A76" s="17"/>
      <c r="B76" s="18"/>
      <c r="C76" s="18"/>
      <c r="D76" s="19"/>
      <c r="E76" s="20"/>
      <c r="F76" s="5"/>
      <c r="G76" s="16"/>
      <c r="H76" s="21">
        <f t="shared" si="1"/>
        <v>0</v>
      </c>
    </row>
    <row r="77" spans="1:8" x14ac:dyDescent="0.25">
      <c r="A77" s="17"/>
      <c r="B77" s="18"/>
      <c r="C77" s="18"/>
      <c r="D77" s="19"/>
      <c r="E77" s="20"/>
      <c r="F77" s="5"/>
      <c r="G77" s="16"/>
      <c r="H77" s="21">
        <f t="shared" si="1"/>
        <v>0</v>
      </c>
    </row>
    <row r="78" spans="1:8" x14ac:dyDescent="0.25">
      <c r="A78" s="17"/>
      <c r="B78" s="18"/>
      <c r="C78" s="18"/>
      <c r="D78" s="19"/>
      <c r="E78" s="20"/>
      <c r="F78" s="5"/>
      <c r="G78" s="16"/>
      <c r="H78" s="21">
        <f t="shared" ref="H78:H141" si="2">ROUND((ROUND(F78,3))*(ROUND(G78,2)),2)</f>
        <v>0</v>
      </c>
    </row>
    <row r="79" spans="1:8" x14ac:dyDescent="0.25">
      <c r="A79" s="17"/>
      <c r="B79" s="18"/>
      <c r="C79" s="18"/>
      <c r="D79" s="19"/>
      <c r="E79" s="20"/>
      <c r="F79" s="5"/>
      <c r="G79" s="16"/>
      <c r="H79" s="21">
        <f t="shared" si="2"/>
        <v>0</v>
      </c>
    </row>
    <row r="80" spans="1:8" x14ac:dyDescent="0.25">
      <c r="A80" s="17"/>
      <c r="B80" s="18"/>
      <c r="C80" s="18"/>
      <c r="D80" s="19"/>
      <c r="E80" s="20"/>
      <c r="F80" s="5"/>
      <c r="G80" s="16"/>
      <c r="H80" s="21">
        <f t="shared" si="2"/>
        <v>0</v>
      </c>
    </row>
    <row r="81" spans="1:8" x14ac:dyDescent="0.25">
      <c r="A81" s="17"/>
      <c r="B81" s="18"/>
      <c r="C81" s="18"/>
      <c r="D81" s="19"/>
      <c r="E81" s="20"/>
      <c r="F81" s="5"/>
      <c r="G81" s="16"/>
      <c r="H81" s="21">
        <f t="shared" si="2"/>
        <v>0</v>
      </c>
    </row>
    <row r="82" spans="1:8" x14ac:dyDescent="0.25">
      <c r="A82" s="17"/>
      <c r="B82" s="18"/>
      <c r="C82" s="18"/>
      <c r="D82" s="19"/>
      <c r="E82" s="20"/>
      <c r="F82" s="5"/>
      <c r="G82" s="16"/>
      <c r="H82" s="21">
        <f t="shared" si="2"/>
        <v>0</v>
      </c>
    </row>
    <row r="83" spans="1:8" x14ac:dyDescent="0.25">
      <c r="A83" s="17"/>
      <c r="B83" s="18"/>
      <c r="C83" s="18"/>
      <c r="D83" s="19"/>
      <c r="E83" s="20"/>
      <c r="F83" s="5"/>
      <c r="G83" s="16"/>
      <c r="H83" s="21">
        <f t="shared" si="2"/>
        <v>0</v>
      </c>
    </row>
    <row r="84" spans="1:8" x14ac:dyDescent="0.25">
      <c r="A84" s="17"/>
      <c r="B84" s="18"/>
      <c r="C84" s="18"/>
      <c r="D84" s="19"/>
      <c r="E84" s="20"/>
      <c r="F84" s="5"/>
      <c r="G84" s="16"/>
      <c r="H84" s="21">
        <f t="shared" si="2"/>
        <v>0</v>
      </c>
    </row>
    <row r="85" spans="1:8" x14ac:dyDescent="0.25">
      <c r="A85" s="17"/>
      <c r="B85" s="18"/>
      <c r="C85" s="18"/>
      <c r="D85" s="19"/>
      <c r="E85" s="20"/>
      <c r="F85" s="5"/>
      <c r="G85" s="16"/>
      <c r="H85" s="21">
        <f t="shared" si="2"/>
        <v>0</v>
      </c>
    </row>
    <row r="86" spans="1:8" x14ac:dyDescent="0.25">
      <c r="A86" s="17"/>
      <c r="B86" s="18"/>
      <c r="C86" s="18"/>
      <c r="D86" s="19"/>
      <c r="E86" s="20"/>
      <c r="F86" s="5"/>
      <c r="G86" s="16"/>
      <c r="H86" s="21">
        <f t="shared" si="2"/>
        <v>0</v>
      </c>
    </row>
    <row r="87" spans="1:8" x14ac:dyDescent="0.25">
      <c r="A87" s="17"/>
      <c r="B87" s="18"/>
      <c r="C87" s="18"/>
      <c r="D87" s="19"/>
      <c r="E87" s="20"/>
      <c r="F87" s="5"/>
      <c r="G87" s="16"/>
      <c r="H87" s="21">
        <f t="shared" si="2"/>
        <v>0</v>
      </c>
    </row>
    <row r="88" spans="1:8" x14ac:dyDescent="0.25">
      <c r="A88" s="17"/>
      <c r="B88" s="18"/>
      <c r="C88" s="18"/>
      <c r="D88" s="19"/>
      <c r="E88" s="20"/>
      <c r="F88" s="5"/>
      <c r="G88" s="16"/>
      <c r="H88" s="21">
        <f t="shared" si="2"/>
        <v>0</v>
      </c>
    </row>
    <row r="89" spans="1:8" x14ac:dyDescent="0.25">
      <c r="A89" s="17"/>
      <c r="B89" s="18"/>
      <c r="C89" s="18"/>
      <c r="D89" s="19"/>
      <c r="E89" s="20"/>
      <c r="F89" s="5"/>
      <c r="G89" s="16"/>
      <c r="H89" s="21">
        <f t="shared" si="2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2"/>
        <v>0</v>
      </c>
    </row>
    <row r="91" spans="1:8" x14ac:dyDescent="0.25">
      <c r="A91" s="17"/>
      <c r="B91" s="18"/>
      <c r="C91" s="18"/>
      <c r="D91" s="19"/>
      <c r="E91" s="20"/>
      <c r="F91" s="5"/>
      <c r="G91" s="16"/>
      <c r="H91" s="21">
        <f t="shared" si="2"/>
        <v>0</v>
      </c>
    </row>
    <row r="92" spans="1:8" x14ac:dyDescent="0.25">
      <c r="A92" s="17"/>
      <c r="B92" s="18"/>
      <c r="C92" s="18"/>
      <c r="D92" s="19"/>
      <c r="E92" s="20"/>
      <c r="F92" s="5"/>
      <c r="G92" s="16"/>
      <c r="H92" s="21">
        <f t="shared" si="2"/>
        <v>0</v>
      </c>
    </row>
    <row r="93" spans="1:8" x14ac:dyDescent="0.25">
      <c r="A93" s="17"/>
      <c r="B93" s="18"/>
      <c r="C93" s="18"/>
      <c r="D93" s="19"/>
      <c r="E93" s="20"/>
      <c r="F93" s="5"/>
      <c r="G93" s="16"/>
      <c r="H93" s="21">
        <f t="shared" si="2"/>
        <v>0</v>
      </c>
    </row>
    <row r="94" spans="1:8" x14ac:dyDescent="0.25">
      <c r="A94" s="17"/>
      <c r="B94" s="18"/>
      <c r="C94" s="18"/>
      <c r="D94" s="19"/>
      <c r="E94" s="20"/>
      <c r="F94" s="5"/>
      <c r="G94" s="16"/>
      <c r="H94" s="21">
        <f t="shared" si="2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2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2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2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2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2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2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2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2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2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2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2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2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2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2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2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2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2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2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2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2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2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2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2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2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2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2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2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2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2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2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2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2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2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2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2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2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2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2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2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2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2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2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2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2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2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2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2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3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3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3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3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3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3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3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3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3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3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3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3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3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3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3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3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3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3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3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3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3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3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3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3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3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3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3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3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3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3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3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3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3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3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3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3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3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3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3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3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3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3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3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3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3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3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3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3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3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3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3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3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3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3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3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3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3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3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3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3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3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3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3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3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4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4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4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4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4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4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4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4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4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4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4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4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4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4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4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4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4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4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4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4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4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4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4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4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4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4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4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4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4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4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4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4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4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4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4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4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4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4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4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4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4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4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4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4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4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4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4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4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4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4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4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4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4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4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4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4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4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4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4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4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4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4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4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4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5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5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5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5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5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5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5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5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5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5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5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5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5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5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5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5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5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5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5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5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5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5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5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5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5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5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5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5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5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5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5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5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5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5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5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5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5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5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5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5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5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5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5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5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5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5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5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5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5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5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5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5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5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5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5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5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5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5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5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5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5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5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5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5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1" si="6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6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6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6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6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6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6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6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6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6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6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6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6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6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6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6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6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6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6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6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6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6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6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6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6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6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6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6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6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6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6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6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6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6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6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6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6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6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6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6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6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6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6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6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6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6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6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6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6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6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6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6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6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6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6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6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6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6"/>
        <v>0</v>
      </c>
    </row>
  </sheetData>
  <sortState xmlns:xlrd2="http://schemas.microsoft.com/office/spreadsheetml/2017/richdata2" ref="A13:H17">
    <sortCondition ref="B13:B17"/>
  </sortState>
  <mergeCells count="27">
    <mergeCell ref="A1:D1"/>
    <mergeCell ref="E1:H1"/>
    <mergeCell ref="B2:D2"/>
    <mergeCell ref="E2:F3"/>
    <mergeCell ref="G2:H3"/>
    <mergeCell ref="A3:B3"/>
    <mergeCell ref="C3:D3"/>
    <mergeCell ref="A4:B4"/>
    <mergeCell ref="E4:F4"/>
    <mergeCell ref="G4:H4"/>
    <mergeCell ref="A5:B5"/>
    <mergeCell ref="E5:F5"/>
    <mergeCell ref="G5:H5"/>
    <mergeCell ref="A6:B7"/>
    <mergeCell ref="C6:D6"/>
    <mergeCell ref="E6:F6"/>
    <mergeCell ref="G6:H6"/>
    <mergeCell ref="C7:D7"/>
    <mergeCell ref="E7:F7"/>
    <mergeCell ref="G7:H7"/>
    <mergeCell ref="G8:H9"/>
    <mergeCell ref="A8:A10"/>
    <mergeCell ref="B8:B10"/>
    <mergeCell ref="C8:C10"/>
    <mergeCell ref="D8:D10"/>
    <mergeCell ref="E8:E10"/>
    <mergeCell ref="F8:F10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5" xr:uid="{00000000-0002-0000-0100-000000000000}">
      <formula1>"Stádium 1,Stádium 2"</formula1>
    </dataValidation>
    <dataValidation type="date" allowBlank="1" showInputMessage="1" showErrorMessage="1" sqref="G7" xr:uid="{00000000-0002-0000-0100-000001000000}">
      <formula1>42370</formula1>
      <formula2>55153</formula2>
    </dataValidation>
    <dataValidation type="list" allowBlank="1" showInputMessage="1" showErrorMessage="1" sqref="C4" xr:uid="{00000000-0002-0000-0100-000002000000}">
      <formula1>"SŽ s.o., Ostatní"</formula1>
    </dataValidation>
  </dataValidations>
  <pageMargins left="0.70866141732283472" right="0.70866141732283472" top="0.78740157480314965" bottom="0.78740157480314965" header="0.31496062992125984" footer="0.31496062992125984"/>
  <pageSetup paperSize="9" scale="56" fitToHeight="9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.</vt:lpstr>
      <vt:lpstr>SO-xx-xx-xx</vt:lpstr>
      <vt:lpstr>'.'!Oblast_tisku</vt:lpstr>
      <vt:lpstr>'SO-xx-xx-xx'!Oblast_tisku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Urbánková Jaroslava</cp:lastModifiedBy>
  <cp:lastPrinted>2021-05-28T05:37:08Z</cp:lastPrinted>
  <dcterms:created xsi:type="dcterms:W3CDTF">2017-07-24T12:19:51Z</dcterms:created>
  <dcterms:modified xsi:type="dcterms:W3CDTF">2023-08-14T13:46:14Z</dcterms:modified>
</cp:coreProperties>
</file>